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7400" windowHeight="7935" tabRatio="599"/>
  </bookViews>
  <sheets>
    <sheet name="Fee Structure" sheetId="29" r:id="rId1"/>
  </sheets>
  <definedNames>
    <definedName name="_xlnm.Print_Area" localSheetId="0">'Fee Structure'!$E$4:$K$19</definedName>
  </definedNames>
  <calcPr calcId="124519"/>
</workbook>
</file>

<file path=xl/calcChain.xml><?xml version="1.0" encoding="utf-8"?>
<calcChain xmlns="http://schemas.openxmlformats.org/spreadsheetml/2006/main">
  <c r="J19" i="29"/>
  <c r="J18"/>
  <c r="H19"/>
  <c r="H18"/>
  <c r="I19"/>
  <c r="J17"/>
  <c r="J16"/>
  <c r="H17"/>
  <c r="H16"/>
  <c r="G17"/>
  <c r="G16"/>
  <c r="G15"/>
  <c r="G14"/>
  <c r="G13"/>
  <c r="G12"/>
  <c r="G11"/>
  <c r="G10"/>
  <c r="I17"/>
  <c r="F17"/>
  <c r="I16"/>
  <c r="F16"/>
  <c r="J15"/>
  <c r="I15"/>
  <c r="H15"/>
  <c r="F15"/>
  <c r="J14"/>
  <c r="I14"/>
  <c r="H14"/>
  <c r="F14"/>
  <c r="J13"/>
  <c r="I13"/>
  <c r="H13"/>
  <c r="F13"/>
  <c r="K13" s="1"/>
  <c r="J12"/>
  <c r="I12"/>
  <c r="H12"/>
  <c r="F12"/>
  <c r="J11"/>
  <c r="I11"/>
  <c r="H11"/>
  <c r="F11"/>
  <c r="J10"/>
  <c r="I10"/>
  <c r="H10"/>
  <c r="F10"/>
  <c r="J9"/>
  <c r="I9"/>
  <c r="H9"/>
  <c r="G9"/>
  <c r="J8"/>
  <c r="G8"/>
  <c r="F9"/>
  <c r="F8"/>
  <c r="F7"/>
  <c r="I18"/>
  <c r="I8"/>
  <c r="I7"/>
  <c r="I6"/>
  <c r="K17" l="1"/>
  <c r="K16"/>
  <c r="K15"/>
  <c r="K14"/>
  <c r="K12"/>
  <c r="K11"/>
  <c r="K10"/>
  <c r="F6" l="1"/>
  <c r="H8"/>
  <c r="H7"/>
  <c r="H6"/>
  <c r="J7"/>
  <c r="J6"/>
  <c r="G6"/>
  <c r="G19" l="1"/>
  <c r="G18"/>
  <c r="G7"/>
  <c r="F19"/>
  <c r="F18"/>
  <c r="K18" s="1"/>
  <c r="K6"/>
  <c r="K7" l="1"/>
  <c r="K19"/>
  <c r="K9"/>
  <c r="K8"/>
</calcChain>
</file>

<file path=xl/sharedStrings.xml><?xml version="1.0" encoding="utf-8"?>
<sst xmlns="http://schemas.openxmlformats.org/spreadsheetml/2006/main" count="22" uniqueCount="22">
  <si>
    <t>Total</t>
  </si>
  <si>
    <t>I</t>
  </si>
  <si>
    <t>II</t>
  </si>
  <si>
    <t>III</t>
  </si>
  <si>
    <t>IV</t>
  </si>
  <si>
    <t>V</t>
  </si>
  <si>
    <t>VI</t>
  </si>
  <si>
    <t>VII</t>
  </si>
  <si>
    <t>VIII</t>
  </si>
  <si>
    <t>KG1</t>
  </si>
  <si>
    <t>KG2</t>
  </si>
  <si>
    <t>IX</t>
  </si>
  <si>
    <t>X</t>
  </si>
  <si>
    <t>XI</t>
  </si>
  <si>
    <t>XII</t>
  </si>
  <si>
    <t>Class</t>
  </si>
  <si>
    <t>Admission</t>
  </si>
  <si>
    <t>Transportation</t>
  </si>
  <si>
    <t>Entertainment</t>
  </si>
  <si>
    <t>CCA/Lab</t>
  </si>
  <si>
    <r>
      <t xml:space="preserve">FEE DETAILS    </t>
    </r>
    <r>
      <rPr>
        <b/>
        <sz val="11"/>
        <color theme="1"/>
        <rFont val="Calibri"/>
        <family val="2"/>
        <scheme val="minor"/>
      </rPr>
      <t>2019-20</t>
    </r>
  </si>
  <si>
    <t>Tuition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</si>
</sst>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7" xfId="1" applyNumberFormat="1" applyFont="1" applyBorder="1" applyAlignment="1">
      <alignment vertical="center"/>
    </xf>
    <xf numFmtId="165" fontId="0" fillId="0" borderId="5" xfId="1" applyNumberFormat="1" applyFont="1" applyBorder="1" applyAlignment="1">
      <alignment vertical="center"/>
    </xf>
    <xf numFmtId="165" fontId="0" fillId="0" borderId="14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K19"/>
  <sheetViews>
    <sheetView showGridLines="0" tabSelected="1" workbookViewId="0">
      <selection activeCell="C16" sqref="C16"/>
    </sheetView>
  </sheetViews>
  <sheetFormatPr defaultRowHeight="15"/>
  <cols>
    <col min="6" max="6" width="10.28515625" bestFit="1" customWidth="1"/>
    <col min="8" max="8" width="15.7109375" customWidth="1"/>
    <col min="9" max="10" width="14.140625" bestFit="1" customWidth="1"/>
  </cols>
  <sheetData>
    <row r="3" spans="5:11" ht="15.75" thickBot="1"/>
    <row r="4" spans="5:11" ht="17.100000000000001" customHeight="1">
      <c r="E4" s="4" t="s">
        <v>15</v>
      </c>
      <c r="F4" s="6" t="s">
        <v>20</v>
      </c>
      <c r="G4" s="6"/>
      <c r="H4" s="6"/>
      <c r="I4" s="6"/>
      <c r="J4" s="6"/>
      <c r="K4" s="7"/>
    </row>
    <row r="5" spans="5:11" ht="17.100000000000001" customHeight="1">
      <c r="E5" s="5"/>
      <c r="F5" s="1" t="s">
        <v>16</v>
      </c>
      <c r="G5" s="2" t="s">
        <v>21</v>
      </c>
      <c r="H5" s="2" t="s">
        <v>18</v>
      </c>
      <c r="I5" s="2" t="s">
        <v>17</v>
      </c>
      <c r="J5" s="2" t="s">
        <v>19</v>
      </c>
      <c r="K5" s="3" t="s">
        <v>0</v>
      </c>
    </row>
    <row r="6" spans="5:11">
      <c r="E6" s="8" t="s">
        <v>9</v>
      </c>
      <c r="F6" s="17">
        <f>4000</f>
        <v>4000</v>
      </c>
      <c r="G6" s="9">
        <f>24000</f>
        <v>24000</v>
      </c>
      <c r="H6" s="9">
        <f>2500</f>
        <v>2500</v>
      </c>
      <c r="I6" s="9">
        <f>8500</f>
        <v>8500</v>
      </c>
      <c r="J6" s="9">
        <f>0</f>
        <v>0</v>
      </c>
      <c r="K6" s="10">
        <f>SUM(F6:J6)</f>
        <v>39000</v>
      </c>
    </row>
    <row r="7" spans="5:11">
      <c r="E7" s="11" t="s">
        <v>10</v>
      </c>
      <c r="F7" s="18">
        <f>4000</f>
        <v>4000</v>
      </c>
      <c r="G7" s="12">
        <f>26000</f>
        <v>26000</v>
      </c>
      <c r="H7" s="12">
        <f>2500</f>
        <v>2500</v>
      </c>
      <c r="I7" s="12">
        <f>8500</f>
        <v>8500</v>
      </c>
      <c r="J7" s="12">
        <f>0</f>
        <v>0</v>
      </c>
      <c r="K7" s="13">
        <f t="shared" ref="K7:K19" si="0">SUM(F7:J7)</f>
        <v>41000</v>
      </c>
    </row>
    <row r="8" spans="5:11">
      <c r="E8" s="11" t="s">
        <v>1</v>
      </c>
      <c r="F8" s="18">
        <f>8000</f>
        <v>8000</v>
      </c>
      <c r="G8" s="12">
        <f>27000</f>
        <v>27000</v>
      </c>
      <c r="H8" s="12">
        <f>2500</f>
        <v>2500</v>
      </c>
      <c r="I8" s="12">
        <f>8500</f>
        <v>8500</v>
      </c>
      <c r="J8" s="12">
        <f>3000</f>
        <v>3000</v>
      </c>
      <c r="K8" s="13">
        <f t="shared" si="0"/>
        <v>49000</v>
      </c>
    </row>
    <row r="9" spans="5:11">
      <c r="E9" s="11" t="s">
        <v>2</v>
      </c>
      <c r="F9" s="18">
        <f>8000</f>
        <v>8000</v>
      </c>
      <c r="G9" s="12">
        <f>27000</f>
        <v>27000</v>
      </c>
      <c r="H9" s="12">
        <f>2500</f>
        <v>2500</v>
      </c>
      <c r="I9" s="12">
        <f>8500</f>
        <v>8500</v>
      </c>
      <c r="J9" s="12">
        <f>3000</f>
        <v>3000</v>
      </c>
      <c r="K9" s="13">
        <f t="shared" si="0"/>
        <v>49000</v>
      </c>
    </row>
    <row r="10" spans="5:11">
      <c r="E10" s="11" t="s">
        <v>3</v>
      </c>
      <c r="F10" s="18">
        <f>8000</f>
        <v>8000</v>
      </c>
      <c r="G10" s="12">
        <f>29000</f>
        <v>29000</v>
      </c>
      <c r="H10" s="12">
        <f>2500</f>
        <v>2500</v>
      </c>
      <c r="I10" s="12">
        <f>8500</f>
        <v>8500</v>
      </c>
      <c r="J10" s="12">
        <f>3000</f>
        <v>3000</v>
      </c>
      <c r="K10" s="13">
        <f t="shared" ref="K10:K17" si="1">SUM(F10:J10)</f>
        <v>51000</v>
      </c>
    </row>
    <row r="11" spans="5:11">
      <c r="E11" s="11" t="s">
        <v>4</v>
      </c>
      <c r="F11" s="18">
        <f>8000</f>
        <v>8000</v>
      </c>
      <c r="G11" s="12">
        <f>29000</f>
        <v>29000</v>
      </c>
      <c r="H11" s="12">
        <f>2500</f>
        <v>2500</v>
      </c>
      <c r="I11" s="12">
        <f>8500</f>
        <v>8500</v>
      </c>
      <c r="J11" s="12">
        <f>3000</f>
        <v>3000</v>
      </c>
      <c r="K11" s="13">
        <f t="shared" si="1"/>
        <v>51000</v>
      </c>
    </row>
    <row r="12" spans="5:11">
      <c r="E12" s="11" t="s">
        <v>5</v>
      </c>
      <c r="F12" s="18">
        <f>8000</f>
        <v>8000</v>
      </c>
      <c r="G12" s="12">
        <f>31000</f>
        <v>31000</v>
      </c>
      <c r="H12" s="12">
        <f>2500</f>
        <v>2500</v>
      </c>
      <c r="I12" s="12">
        <f>8500</f>
        <v>8500</v>
      </c>
      <c r="J12" s="12">
        <f>3000</f>
        <v>3000</v>
      </c>
      <c r="K12" s="13">
        <f t="shared" si="1"/>
        <v>53000</v>
      </c>
    </row>
    <row r="13" spans="5:11">
      <c r="E13" s="11" t="s">
        <v>6</v>
      </c>
      <c r="F13" s="18">
        <f>8000</f>
        <v>8000</v>
      </c>
      <c r="G13" s="12">
        <f>31000</f>
        <v>31000</v>
      </c>
      <c r="H13" s="12">
        <f>2500</f>
        <v>2500</v>
      </c>
      <c r="I13" s="12">
        <f>8500</f>
        <v>8500</v>
      </c>
      <c r="J13" s="12">
        <f>3000</f>
        <v>3000</v>
      </c>
      <c r="K13" s="13">
        <f t="shared" si="1"/>
        <v>53000</v>
      </c>
    </row>
    <row r="14" spans="5:11">
      <c r="E14" s="11" t="s">
        <v>7</v>
      </c>
      <c r="F14" s="18">
        <f>8000</f>
        <v>8000</v>
      </c>
      <c r="G14" s="12">
        <f>33000</f>
        <v>33000</v>
      </c>
      <c r="H14" s="12">
        <f>2500</f>
        <v>2500</v>
      </c>
      <c r="I14" s="12">
        <f>8500</f>
        <v>8500</v>
      </c>
      <c r="J14" s="12">
        <f>3000</f>
        <v>3000</v>
      </c>
      <c r="K14" s="13">
        <f t="shared" si="1"/>
        <v>55000</v>
      </c>
    </row>
    <row r="15" spans="5:11">
      <c r="E15" s="11" t="s">
        <v>8</v>
      </c>
      <c r="F15" s="18">
        <f>8000</f>
        <v>8000</v>
      </c>
      <c r="G15" s="12">
        <f>33000</f>
        <v>33000</v>
      </c>
      <c r="H15" s="12">
        <f>2500</f>
        <v>2500</v>
      </c>
      <c r="I15" s="12">
        <f>8500</f>
        <v>8500</v>
      </c>
      <c r="J15" s="12">
        <f>3000</f>
        <v>3000</v>
      </c>
      <c r="K15" s="13">
        <f t="shared" si="1"/>
        <v>55000</v>
      </c>
    </row>
    <row r="16" spans="5:11">
      <c r="E16" s="11" t="s">
        <v>11</v>
      </c>
      <c r="F16" s="18">
        <f>8000</f>
        <v>8000</v>
      </c>
      <c r="G16" s="12">
        <f>36000</f>
        <v>36000</v>
      </c>
      <c r="H16" s="12">
        <f>3500</f>
        <v>3500</v>
      </c>
      <c r="I16" s="12">
        <f>8500</f>
        <v>8500</v>
      </c>
      <c r="J16" s="12">
        <f>4000</f>
        <v>4000</v>
      </c>
      <c r="K16" s="13">
        <f t="shared" si="1"/>
        <v>60000</v>
      </c>
    </row>
    <row r="17" spans="5:11">
      <c r="E17" s="11" t="s">
        <v>12</v>
      </c>
      <c r="F17" s="18">
        <f>8000</f>
        <v>8000</v>
      </c>
      <c r="G17" s="12">
        <f>36000</f>
        <v>36000</v>
      </c>
      <c r="H17" s="12">
        <f>3500</f>
        <v>3500</v>
      </c>
      <c r="I17" s="12">
        <f>8500</f>
        <v>8500</v>
      </c>
      <c r="J17" s="12">
        <f>4000</f>
        <v>4000</v>
      </c>
      <c r="K17" s="13">
        <f t="shared" si="1"/>
        <v>60000</v>
      </c>
    </row>
    <row r="18" spans="5:11">
      <c r="E18" s="11" t="s">
        <v>13</v>
      </c>
      <c r="F18" s="18">
        <f>10000</f>
        <v>10000</v>
      </c>
      <c r="G18" s="12">
        <f>42000</f>
        <v>42000</v>
      </c>
      <c r="H18" s="12">
        <f>4500</f>
        <v>4500</v>
      </c>
      <c r="I18" s="12">
        <f>8500</f>
        <v>8500</v>
      </c>
      <c r="J18" s="12">
        <f>5000</f>
        <v>5000</v>
      </c>
      <c r="K18" s="13">
        <f t="shared" si="0"/>
        <v>70000</v>
      </c>
    </row>
    <row r="19" spans="5:11" ht="15.75" thickBot="1">
      <c r="E19" s="14" t="s">
        <v>14</v>
      </c>
      <c r="F19" s="19">
        <f>10000</f>
        <v>10000</v>
      </c>
      <c r="G19" s="15">
        <f>44000</f>
        <v>44000</v>
      </c>
      <c r="H19" s="15">
        <f>4500</f>
        <v>4500</v>
      </c>
      <c r="I19" s="15">
        <f>8500</f>
        <v>8500</v>
      </c>
      <c r="J19" s="15">
        <f>5000</f>
        <v>5000</v>
      </c>
      <c r="K19" s="16">
        <f t="shared" si="0"/>
        <v>72000</v>
      </c>
    </row>
  </sheetData>
  <mergeCells count="2">
    <mergeCell ref="E4:E5"/>
    <mergeCell ref="F4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Structure</vt:lpstr>
      <vt:lpstr>'Fee Structure'!Print_Area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HP</cp:lastModifiedBy>
  <cp:lastPrinted>2019-10-21T10:06:03Z</cp:lastPrinted>
  <dcterms:created xsi:type="dcterms:W3CDTF">2011-10-08T14:53:31Z</dcterms:created>
  <dcterms:modified xsi:type="dcterms:W3CDTF">2019-10-21T13:36:47Z</dcterms:modified>
</cp:coreProperties>
</file>